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aten ckt Time Capsule\Machöpis-Plattform\Job, Schule, Geld\Box Job-Geld\"/>
    </mc:Choice>
  </mc:AlternateContent>
  <xr:revisionPtr revIDLastSave="0" documentId="8_{AFD8C28A-592F-4EE1-8227-F994CB4B673E}" xr6:coauthVersionLast="45" xr6:coauthVersionMax="45" xr10:uidLastSave="{00000000-0000-0000-0000-000000000000}"/>
  <bookViews>
    <workbookView xWindow="19090" yWindow="-110" windowWidth="19420" windowHeight="1162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20" i="1" l="1"/>
  <c r="E21" i="1" s="1"/>
  <c r="E23" i="1" s="1"/>
  <c r="E22" i="1" l="1"/>
  <c r="E24" i="1" l="1"/>
  <c r="E19" i="1"/>
</calcChain>
</file>

<file path=xl/sharedStrings.xml><?xml version="1.0" encoding="utf-8"?>
<sst xmlns="http://schemas.openxmlformats.org/spreadsheetml/2006/main" count="21" uniqueCount="21">
  <si>
    <t>Fahrzeugkosten</t>
  </si>
  <si>
    <t>Fahrzeugversicherung CHF/Jahr:</t>
  </si>
  <si>
    <t>Strassenverkehrssteuer CHF/Jahr:</t>
  </si>
  <si>
    <t>Km pro Jahr:</t>
  </si>
  <si>
    <t>Pneukosten CHF/Jahr:</t>
  </si>
  <si>
    <t>Verbrauch Durchschnitt L/100Km:</t>
  </si>
  <si>
    <t>Service und sonstiger Unterhalt CHF/Jahr:</t>
  </si>
  <si>
    <t>Leasingraten CHF/Jahr:</t>
  </si>
  <si>
    <t>CHF/Km:</t>
  </si>
  <si>
    <t>Treibstoff L/Jahr:</t>
  </si>
  <si>
    <t>Treibstoffkosten CHF/Jahr:</t>
  </si>
  <si>
    <t>Durchschnittspreis Treibstoff CHF/L:</t>
  </si>
  <si>
    <t>Treibstoffkosten CHF/Monat:</t>
  </si>
  <si>
    <t>Fahrzeugkosten Total CHF/Jahr:</t>
  </si>
  <si>
    <t>Fahrzeugkosten Total CHF/Monat:</t>
  </si>
  <si>
    <t>Effektive Kosten</t>
  </si>
  <si>
    <t>Umrechnung Verbrauch/100km</t>
  </si>
  <si>
    <t>Gefahrene Km pro Tankfüllung:</t>
  </si>
  <si>
    <t>L pro Tankfüllung:</t>
  </si>
  <si>
    <t>L/100 Km:</t>
  </si>
  <si>
    <t>Abschreiber (Sparen für Neuanschaffung) pro Jahr: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</si>
</sst>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.&quot;\ #,##0.00"/>
  </numFmts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1" fillId="2" borderId="0" xfId="1" applyProtection="1">
      <protection locked="0"/>
    </xf>
    <xf numFmtId="0" fontId="1" fillId="2" borderId="0" xfId="1" applyNumberFormat="1" applyProtection="1">
      <protection locked="0"/>
    </xf>
    <xf numFmtId="2" fontId="1" fillId="2" borderId="0" xfId="1" applyNumberForma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164" fontId="0" fillId="0" borderId="0" xfId="0" applyNumberFormat="1" applyProtection="1"/>
    <xf numFmtId="164" fontId="1" fillId="2" borderId="0" xfId="1" applyNumberFormat="1" applyProtection="1">
      <protection locked="0"/>
    </xf>
    <xf numFmtId="0" fontId="2" fillId="0" borderId="0" xfId="0" applyFont="1" applyAlignment="1" applyProtection="1">
      <alignment horizontal="center"/>
    </xf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topLeftCell="A10" workbookViewId="0">
      <selection activeCell="E30" sqref="E30"/>
    </sheetView>
  </sheetViews>
  <sheetFormatPr baseColWidth="10" defaultColWidth="0" defaultRowHeight="14.4" zeroHeight="1" x14ac:dyDescent="0.3"/>
  <cols>
    <col min="1" max="4" width="11.44140625" style="4" customWidth="1"/>
    <col min="5" max="5" width="14.5546875" style="4" customWidth="1"/>
    <col min="6" max="7" width="11.44140625" style="4" customWidth="1"/>
    <col min="8" max="16384" width="11.44140625" style="4" hidden="1"/>
  </cols>
  <sheetData>
    <row r="1" spans="2:6" x14ac:dyDescent="0.3"/>
    <row r="2" spans="2:6" x14ac:dyDescent="0.3"/>
    <row r="3" spans="2:6" x14ac:dyDescent="0.3">
      <c r="B3" s="8" t="s">
        <v>0</v>
      </c>
      <c r="C3" s="8"/>
      <c r="D3" s="8"/>
      <c r="E3" s="8"/>
      <c r="F3" s="8"/>
    </row>
    <row r="4" spans="2:6" x14ac:dyDescent="0.3">
      <c r="B4" s="8"/>
      <c r="C4" s="8"/>
      <c r="D4" s="8"/>
      <c r="E4" s="8"/>
      <c r="F4" s="8"/>
    </row>
    <row r="5" spans="2:6" x14ac:dyDescent="0.3"/>
    <row r="6" spans="2:6" x14ac:dyDescent="0.3">
      <c r="D6" s="5" t="s">
        <v>3</v>
      </c>
      <c r="E6" s="2">
        <v>25000</v>
      </c>
    </row>
    <row r="7" spans="2:6" x14ac:dyDescent="0.3">
      <c r="D7" s="5" t="s">
        <v>5</v>
      </c>
      <c r="E7" s="3">
        <v>6</v>
      </c>
    </row>
    <row r="8" spans="2:6" x14ac:dyDescent="0.3">
      <c r="D8" s="5" t="s">
        <v>1</v>
      </c>
      <c r="E8" s="7">
        <v>1509.65</v>
      </c>
    </row>
    <row r="9" spans="2:6" x14ac:dyDescent="0.3">
      <c r="D9" s="5" t="s">
        <v>2</v>
      </c>
      <c r="E9" s="7">
        <v>643</v>
      </c>
    </row>
    <row r="10" spans="2:6" x14ac:dyDescent="0.3">
      <c r="D10" s="5" t="s">
        <v>4</v>
      </c>
      <c r="E10" s="7">
        <v>600</v>
      </c>
    </row>
    <row r="11" spans="2:6" x14ac:dyDescent="0.3">
      <c r="D11" s="5" t="s">
        <v>6</v>
      </c>
      <c r="E11" s="7">
        <v>1500</v>
      </c>
    </row>
    <row r="12" spans="2:6" x14ac:dyDescent="0.3">
      <c r="D12" s="5" t="s">
        <v>7</v>
      </c>
      <c r="E12" s="7">
        <v>4848</v>
      </c>
    </row>
    <row r="13" spans="2:6" x14ac:dyDescent="0.3">
      <c r="D13" s="5" t="s">
        <v>11</v>
      </c>
      <c r="E13" s="7">
        <v>1.9</v>
      </c>
    </row>
    <row r="14" spans="2:6" x14ac:dyDescent="0.3">
      <c r="D14" s="5" t="s">
        <v>20</v>
      </c>
      <c r="E14" s="7">
        <v>1500</v>
      </c>
    </row>
    <row r="15" spans="2:6" x14ac:dyDescent="0.3"/>
    <row r="16" spans="2:6" x14ac:dyDescent="0.3">
      <c r="B16" s="8" t="s">
        <v>15</v>
      </c>
      <c r="C16" s="8"/>
      <c r="D16" s="8"/>
      <c r="E16" s="8"/>
      <c r="F16" s="8"/>
    </row>
    <row r="17" spans="1:7" x14ac:dyDescent="0.3">
      <c r="B17" s="8"/>
      <c r="C17" s="8"/>
      <c r="D17" s="8"/>
      <c r="E17" s="8"/>
      <c r="F17" s="8"/>
    </row>
    <row r="18" spans="1:7" x14ac:dyDescent="0.3"/>
    <row r="19" spans="1:7" x14ac:dyDescent="0.3">
      <c r="D19" s="5" t="s">
        <v>8</v>
      </c>
      <c r="E19" s="6">
        <f>IF(E23="","",E23/E6)</f>
        <v>0.538026</v>
      </c>
    </row>
    <row r="20" spans="1:7" x14ac:dyDescent="0.3">
      <c r="D20" s="5" t="s">
        <v>9</v>
      </c>
      <c r="E20" s="4">
        <f>IF(E7="","",E7/100*E6)</f>
        <v>1500</v>
      </c>
    </row>
    <row r="21" spans="1:7" x14ac:dyDescent="0.3">
      <c r="D21" s="5" t="s">
        <v>10</v>
      </c>
      <c r="E21" s="6">
        <f>IF(E20="","",E20*E13)</f>
        <v>2850</v>
      </c>
    </row>
    <row r="22" spans="1:7" x14ac:dyDescent="0.3">
      <c r="D22" s="5" t="s">
        <v>12</v>
      </c>
      <c r="E22" s="6">
        <f>IF(E21="","",E21/12)</f>
        <v>237.5</v>
      </c>
    </row>
    <row r="23" spans="1:7" x14ac:dyDescent="0.3">
      <c r="D23" s="5" t="s">
        <v>13</v>
      </c>
      <c r="E23" s="6">
        <f>IF(E21="","",E21+E8+E9+E10+E11+E12+E14)</f>
        <v>13450.65</v>
      </c>
    </row>
    <row r="24" spans="1:7" x14ac:dyDescent="0.3">
      <c r="D24" s="5" t="s">
        <v>14</v>
      </c>
      <c r="E24" s="6">
        <f>IF(E23="","",E23/12)</f>
        <v>1120.8875</v>
      </c>
    </row>
    <row r="25" spans="1:7" x14ac:dyDescent="0.3"/>
    <row r="26" spans="1:7" x14ac:dyDescent="0.3"/>
    <row r="27" spans="1:7" ht="15" customHeight="1" x14ac:dyDescent="0.3">
      <c r="A27" s="8" t="s">
        <v>16</v>
      </c>
      <c r="B27" s="8"/>
      <c r="C27" s="8"/>
      <c r="D27" s="8"/>
      <c r="E27" s="8"/>
      <c r="F27" s="8"/>
      <c r="G27" s="8"/>
    </row>
    <row r="28" spans="1:7" ht="15" customHeight="1" x14ac:dyDescent="0.3">
      <c r="A28" s="8"/>
      <c r="B28" s="8"/>
      <c r="C28" s="8"/>
      <c r="D28" s="8"/>
      <c r="E28" s="8"/>
      <c r="F28" s="8"/>
      <c r="G28" s="8"/>
    </row>
    <row r="29" spans="1:7" x14ac:dyDescent="0.3"/>
    <row r="30" spans="1:7" x14ac:dyDescent="0.3">
      <c r="D30" s="5" t="s">
        <v>17</v>
      </c>
      <c r="E30" s="1"/>
    </row>
    <row r="31" spans="1:7" x14ac:dyDescent="0.3">
      <c r="D31" s="5" t="s">
        <v>18</v>
      </c>
      <c r="E31" s="1"/>
    </row>
    <row r="32" spans="1:7" x14ac:dyDescent="0.3">
      <c r="D32" s="5" t="s">
        <v>19</v>
      </c>
      <c r="E32" s="4" t="str">
        <f>IF(E30="","",E31/E30*100)</f>
        <v/>
      </c>
    </row>
    <row r="33" x14ac:dyDescent="0.3"/>
    <row r="34" x14ac:dyDescent="0.3"/>
  </sheetData>
  <sheetProtection sheet="1" objects="1" scenarios="1" selectLockedCells="1"/>
  <mergeCells count="3">
    <mergeCell ref="B3:F4"/>
    <mergeCell ref="B16:F17"/>
    <mergeCell ref="A27:G28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</dc:creator>
  <cp:lastModifiedBy>Claudia Kälin-Treina</cp:lastModifiedBy>
  <cp:lastPrinted>2013-11-27T10:29:45Z</cp:lastPrinted>
  <dcterms:created xsi:type="dcterms:W3CDTF">2013-02-01T23:01:24Z</dcterms:created>
  <dcterms:modified xsi:type="dcterms:W3CDTF">2020-10-21T07:32:51Z</dcterms:modified>
</cp:coreProperties>
</file>